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3"/>
  <workbookPr/>
  <mc:AlternateContent xmlns:mc="http://schemas.openxmlformats.org/markup-compatibility/2006">
    <mc:Choice Requires="x15">
      <x15ac:absPath xmlns:x15ac="http://schemas.microsoft.com/office/spreadsheetml/2010/11/ac" url="D:\e. Analisis Jabatan\7. ANJAB 2024\4. Kepala Bidang Pemadaman, Penyelamatan dan Sarana Prasarana\1. Kepala Bidang Pemadaman, Penyelamatan, dan Sarana  Prasarna\"/>
    </mc:Choice>
  </mc:AlternateContent>
  <xr:revisionPtr revIDLastSave="0" documentId="13_ncr:1_{29DF7D29-D15C-48DD-8B04-E56C95DCCA3D}" xr6:coauthVersionLast="36" xr6:coauthVersionMax="36" xr10:uidLastSave="{00000000-0000-0000-0000-000000000000}"/>
  <bookViews>
    <workbookView xWindow="0" yWindow="0" windowWidth="14390" windowHeight="4430" firstSheet="1" activeTab="1" xr2:uid="{00000000-000D-0000-FFFF-FFFF00000000}"/>
  </bookViews>
  <sheets>
    <sheet name="SEK.PEM.MASY &amp; DUNIA USAHA" sheetId="6" r:id="rId1"/>
    <sheet name="bidang pemadaman" sheetId="3"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X20" i="3" l="1"/>
  <c r="W20" i="3"/>
  <c r="V20" i="3"/>
  <c r="U20" i="3"/>
  <c r="S20" i="3"/>
  <c r="X19" i="3"/>
  <c r="W19" i="3"/>
  <c r="V19" i="3"/>
  <c r="U19" i="3"/>
  <c r="S19" i="3"/>
  <c r="X18" i="3"/>
  <c r="W18" i="3"/>
  <c r="V18" i="3"/>
  <c r="U18" i="3"/>
  <c r="S18" i="3"/>
  <c r="X17" i="3"/>
  <c r="W17" i="3"/>
  <c r="V17" i="3"/>
  <c r="U17" i="3"/>
  <c r="S17" i="3"/>
  <c r="P20" i="3"/>
  <c r="N20" i="3"/>
  <c r="J20" i="3"/>
  <c r="N19" i="3"/>
  <c r="P19" i="3" s="1"/>
  <c r="J19" i="3"/>
  <c r="N18" i="3"/>
  <c r="J18" i="3"/>
  <c r="P18" i="3" s="1"/>
  <c r="N17" i="3"/>
  <c r="J17" i="3"/>
  <c r="P17" i="3" s="1"/>
  <c r="V8" i="6" l="1"/>
  <c r="S18" i="6"/>
  <c r="W17" i="6"/>
  <c r="S17" i="6"/>
  <c r="N17" i="6"/>
  <c r="V17" i="6" s="1"/>
  <c r="J17" i="6"/>
  <c r="U17" i="6" s="1"/>
  <c r="W16" i="6"/>
  <c r="S16" i="6"/>
  <c r="N16" i="6"/>
  <c r="V16" i="6" s="1"/>
  <c r="J16" i="6"/>
  <c r="U16" i="6" s="1"/>
  <c r="W15" i="6"/>
  <c r="S15" i="6"/>
  <c r="N15" i="6"/>
  <c r="V15" i="6" s="1"/>
  <c r="J15" i="6"/>
  <c r="U15" i="6" s="1"/>
  <c r="W14" i="6"/>
  <c r="S14" i="6"/>
  <c r="P14" i="6"/>
  <c r="X14" i="6" s="1"/>
  <c r="N14" i="6"/>
  <c r="V14" i="6" s="1"/>
  <c r="J14" i="6"/>
  <c r="U14" i="6" s="1"/>
  <c r="W13" i="6"/>
  <c r="S13" i="6"/>
  <c r="N13" i="6"/>
  <c r="V13" i="6" s="1"/>
  <c r="J13" i="6"/>
  <c r="U13" i="6" s="1"/>
  <c r="W12" i="6"/>
  <c r="S12" i="6"/>
  <c r="N12" i="6"/>
  <c r="V12" i="6" s="1"/>
  <c r="J12" i="6"/>
  <c r="U12" i="6" s="1"/>
  <c r="W11" i="6"/>
  <c r="S11" i="6"/>
  <c r="N11" i="6"/>
  <c r="V11" i="6" s="1"/>
  <c r="J11" i="6"/>
  <c r="U11" i="6" s="1"/>
  <c r="W10" i="6"/>
  <c r="S10" i="6"/>
  <c r="N10" i="6"/>
  <c r="V10" i="6" s="1"/>
  <c r="J10" i="6"/>
  <c r="U10" i="6" s="1"/>
  <c r="W9" i="6"/>
  <c r="S9" i="6"/>
  <c r="N9" i="6"/>
  <c r="V9" i="6" s="1"/>
  <c r="J9" i="6"/>
  <c r="U9" i="6" s="1"/>
  <c r="W8" i="6"/>
  <c r="S8" i="6"/>
  <c r="N8" i="6"/>
  <c r="J8" i="6"/>
  <c r="U8" i="6" s="1"/>
  <c r="W7" i="6"/>
  <c r="S7" i="6"/>
  <c r="N7" i="6"/>
  <c r="V7" i="6" s="1"/>
  <c r="J7" i="6"/>
  <c r="U7" i="6" s="1"/>
  <c r="S22" i="3"/>
  <c r="S21" i="3"/>
  <c r="S16" i="3"/>
  <c r="S15" i="3"/>
  <c r="S14" i="3"/>
  <c r="S13" i="3"/>
  <c r="S12" i="3"/>
  <c r="S11" i="3"/>
  <c r="S10" i="3"/>
  <c r="S9" i="3"/>
  <c r="S8" i="3"/>
  <c r="S7" i="3"/>
  <c r="W21" i="3"/>
  <c r="N21" i="3"/>
  <c r="V21" i="3" s="1"/>
  <c r="J21" i="3"/>
  <c r="W16" i="3"/>
  <c r="N16" i="3"/>
  <c r="V16" i="3" s="1"/>
  <c r="J16" i="3"/>
  <c r="W15" i="3"/>
  <c r="N15" i="3"/>
  <c r="V15" i="3" s="1"/>
  <c r="J15" i="3"/>
  <c r="P15" i="3" s="1"/>
  <c r="X15" i="3" s="1"/>
  <c r="W14" i="3"/>
  <c r="N14" i="3"/>
  <c r="V14" i="3" s="1"/>
  <c r="J14" i="3"/>
  <c r="W13" i="3"/>
  <c r="N13" i="3"/>
  <c r="V13" i="3" s="1"/>
  <c r="J13" i="3"/>
  <c r="W12" i="3"/>
  <c r="N12" i="3"/>
  <c r="V12" i="3" s="1"/>
  <c r="J12" i="3"/>
  <c r="P12" i="3" s="1"/>
  <c r="X12" i="3" s="1"/>
  <c r="W11" i="3"/>
  <c r="N11" i="3"/>
  <c r="V11" i="3" s="1"/>
  <c r="J11" i="3"/>
  <c r="W10" i="3"/>
  <c r="N10" i="3"/>
  <c r="V10" i="3" s="1"/>
  <c r="J10" i="3"/>
  <c r="P10" i="3" s="1"/>
  <c r="X10" i="3" s="1"/>
  <c r="W9" i="3"/>
  <c r="N9" i="3"/>
  <c r="V9" i="3" s="1"/>
  <c r="J9" i="3"/>
  <c r="W8" i="3"/>
  <c r="N8" i="3"/>
  <c r="V8" i="3" s="1"/>
  <c r="J8" i="3"/>
  <c r="U8" i="3" s="1"/>
  <c r="W7" i="3"/>
  <c r="N7" i="3"/>
  <c r="V7" i="3" s="1"/>
  <c r="J7" i="3"/>
  <c r="P14" i="3" l="1"/>
  <c r="X14" i="3" s="1"/>
  <c r="P9" i="3"/>
  <c r="X9" i="3" s="1"/>
  <c r="P13" i="3"/>
  <c r="X13" i="3" s="1"/>
  <c r="P21" i="3"/>
  <c r="X21" i="3" s="1"/>
  <c r="P16" i="3"/>
  <c r="X16" i="3" s="1"/>
  <c r="U10" i="3"/>
  <c r="P10" i="6"/>
  <c r="X10" i="6" s="1"/>
  <c r="P7" i="6"/>
  <c r="X7" i="6" s="1"/>
  <c r="P15" i="6"/>
  <c r="X15" i="6" s="1"/>
  <c r="P9" i="6"/>
  <c r="X9" i="6" s="1"/>
  <c r="P13" i="6"/>
  <c r="X13" i="6" s="1"/>
  <c r="P17" i="6"/>
  <c r="X17" i="6" s="1"/>
  <c r="P11" i="6"/>
  <c r="X11" i="6" s="1"/>
  <c r="P8" i="6"/>
  <c r="X8" i="6" s="1"/>
  <c r="P12" i="6"/>
  <c r="X12" i="6" s="1"/>
  <c r="P16" i="6"/>
  <c r="X16" i="6" s="1"/>
  <c r="P7" i="3"/>
  <c r="X7" i="3" s="1"/>
  <c r="P8" i="3"/>
  <c r="X8" i="3" s="1"/>
  <c r="U9" i="3"/>
  <c r="P11" i="3"/>
  <c r="X11" i="3" s="1"/>
  <c r="U11" i="3"/>
  <c r="U7" i="3"/>
  <c r="U12" i="3"/>
  <c r="U13" i="3"/>
  <c r="U14" i="3"/>
  <c r="U15" i="3"/>
  <c r="U16" i="3"/>
  <c r="U21" i="3"/>
  <c r="X24" i="3" l="1"/>
  <c r="X20" i="6"/>
</calcChain>
</file>

<file path=xl/sharedStrings.xml><?xml version="1.0" encoding="utf-8"?>
<sst xmlns="http://schemas.openxmlformats.org/spreadsheetml/2006/main" count="221" uniqueCount="43">
  <si>
    <t xml:space="preserve">PENGUKURAN BEBAN KERJA </t>
  </si>
  <si>
    <t>NO</t>
  </si>
  <si>
    <t>URAIAN TUGAS</t>
  </si>
  <si>
    <t>JUMLAH HASIL</t>
  </si>
  <si>
    <t>HASIL KERJA</t>
  </si>
  <si>
    <t>WAKTU PENYELESAIAN (JAM)</t>
  </si>
  <si>
    <t>WAKTU EFEKTIF</t>
  </si>
  <si>
    <t>KEBUTUHAN PEGAWAI</t>
  </si>
  <si>
    <t>x</t>
  </si>
  <si>
    <t>=</t>
  </si>
  <si>
    <t>T</t>
  </si>
  <si>
    <t>M</t>
  </si>
  <si>
    <t>B</t>
  </si>
  <si>
    <t>:</t>
  </si>
  <si>
    <t xml:space="preserve">PERHITUNGAN ANALISIS BEBAN KERJA </t>
  </si>
  <si>
    <t>Dokumen</t>
  </si>
  <si>
    <t>Kegiatan</t>
  </si>
  <si>
    <t>Laporan</t>
  </si>
  <si>
    <t>Surat</t>
  </si>
  <si>
    <t>mendistribusikan dan memberi petunjuk pelaksanaan tugas;</t>
  </si>
  <si>
    <t>menilai kinerja pegawai Aparatur Sipil Negara sesuai dengan ketentuan peraturan perundang-undangan</t>
  </si>
  <si>
    <t>H</t>
  </si>
  <si>
    <t>menyusun rancangan, mengoreksi, memaraf dan/atau menandatangani naskah dinas</t>
  </si>
  <si>
    <t>mengikuti rapat sesuai dengan bidang tugasnya;</t>
  </si>
  <si>
    <t>melakukan koordinasi dan konsultasi dengan Lembaga pemerintah atau nonpemerintah, dalam rangka pelaksanaan tugas dan fungsi;</t>
  </si>
  <si>
    <t>menyusun rencana kegiatan Seksi Pemberdayaan Masyarakat dan Dunia Usaha sebagai pedoman dalam pelaksanaan tugas</t>
  </si>
  <si>
    <t>memantau, mengawasi dan mengevaluasi pelaksanaan tugas dalam lingkungan Seksi Pemberdayaan Masyarakat dan Dunia Usaha untuk mengetahui perkembangan pelaksanaan tugas</t>
  </si>
  <si>
    <t>melakukan peningkatan pemberdayaan masyarakat dan dunia usaha dalam pencegahan dan penanggulangan kebakaran melalui pembentukan Barisan Relawan Kebakaran, Satuan Relawan Kebakaran, dan Manajemen Keselamatan Kebakaran Gedung;</t>
  </si>
  <si>
    <t>melakukan program dan kegiatan pengembangan dan peningkatan kapasitas Barisan Relawan Kebakaran, Satuan Relawan Kebakaran, dan Manajemen Keselamatan Kebakaran Gedung baik peningkatan kapasitas teknis maupun manajemen pencegahan dan penanggulangan kebakaran</t>
  </si>
  <si>
    <t>melakukan program dan kegiatan sosialisasi dan edukasi kepada kelompok masyarakat, dunia usaha dan warga negara di wilayah kabupaten dalam pencegahan dan penanggulangan kebakaran</t>
  </si>
  <si>
    <t>menyusun laporan hasil pelaksanaan tugas Seksi Pemberdayaan Masyarakat dan Dunia Usaha dan memberikan saran pertimbangan kepada atasan sebagai bahan perumusan kebijakan; dan</t>
  </si>
  <si>
    <t>melakukan tugas kedinasan lain yang diperintahkan oleh atasan baik lisan maupun tertulis sesuai bidang tugasnya untuk mendukung kelancaran pelaksanaan tugas</t>
  </si>
  <si>
    <t>memantau, mengawasi dan mengevaluasi pelaksanaan tugas dalam lingkungan Bidang Pemadaman, Penyelamatan dan Sarana Prasarana untuk mengetahui perkembangan pelaksanaan tugas;</t>
  </si>
  <si>
    <t>penyelenggaraan, penentuan rencana operasi dan komunikasi pemadaman, komunikasi penyelamatan dan evakuasi serta penyelenggaraan pusat komando (command center)</t>
  </si>
  <si>
    <t xml:space="preserve">Kegiatan </t>
  </si>
  <si>
    <t>penyelenggaraan pemadaman dan pengendalian kebakaran dalam wilayah kabupaten, serta pemadaman dan pengendalian penanganan bahan berbahaya beracun kebakaran dalam wilayah Daerah;</t>
  </si>
  <si>
    <t>penyelenggaraan penelitian dan pengujian penyebab kejadian kebakaran, dan penerbitan rekomendasi berdasarkan hasil investigasi</t>
  </si>
  <si>
    <t>penyelenggaraan tim penyelamatan dan evakuasi, penyelenggaraan penyelamatan dan evakuasi korban dan terdampak kebakaran, serta pendataan dan verifikasi faktual warga negara yang menjadi korban dan terdampak kondisi membahayakan manusia dan/atau darurat non kebakaran</t>
  </si>
  <si>
    <t>perencanaan, identifikasi, standardisasi, verifikasi dan pengadaan sarana dan prasarana pemadam kebakaran dan penyelamatan;</t>
  </si>
  <si>
    <t>perencanaan, identifikasi, standardisasi, verifikasi, pemeliharaan dan perawatan sarana dan prasarana pemadam kebakaran dan penyelamatan</t>
  </si>
  <si>
    <t>pelaksanaan pembangunan dan pengembangan sistem informasi kebakaran dan penyelamatan, penyelenggaraan sistem informasi dan pelaporan kebakaran secara terintegrasi antara pusat, provinsi, dan kabupaten, serta pengolahan dan penyajian data kebakaran dan penyelamatan secara akurat dan dapat dipertanggungjawabkan;</t>
  </si>
  <si>
    <t>menyusun laporan hasil pelaksanaan tugas Bidang Pemadaman, Penyelamatan dan Sarana Prasarana dan memberikan saran pertimbangan kepada atasan sebagai bahan perumusan kebijakan;dan</t>
  </si>
  <si>
    <t>menyusun rencana kegiatan Bidang Pemadaman, Penyelamatan dan Sarana Prasarana sebagai pedoman dalam pelaksanaan tugas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</si>
</sst>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8" x14ac:knownFonts="1">
    <font>
      <sz val="11"/>
      <color theme="1"/>
      <name val="Calibri"/>
      <family val="2"/>
      <scheme val="minor"/>
    </font>
    <font>
      <b/>
      <sz val="14"/>
      <name val="Arial"/>
      <family val="2"/>
    </font>
    <font>
      <b/>
      <sz val="10"/>
      <color theme="1"/>
      <name val="Arial Narrow"/>
      <family val="2"/>
    </font>
    <font>
      <sz val="10"/>
      <color theme="1"/>
      <name val="Arial Narrow"/>
      <family val="2"/>
    </font>
    <font>
      <sz val="10"/>
      <name val="Arial Narrow"/>
      <family val="2"/>
    </font>
    <font>
      <sz val="11"/>
      <color theme="1"/>
      <name val="Arial Narrow"/>
      <family val="2"/>
    </font>
    <font>
      <sz val="11"/>
      <name val="Arial Narrow"/>
      <family val="2"/>
    </font>
    <font>
      <sz val="12"/>
      <color rgb="FF000000"/>
      <name val="Arial Narrow"/>
      <family val="2"/>
    </font>
  </fonts>
  <fills count="3">
    <fill>
      <patternFill patternType="none"/>
    </fill>
    <fill>
      <patternFill patternType="gray125"/>
    </fill>
    <fill>
      <patternFill patternType="solid">
        <fgColor theme="2" tint="-9.9978637043366805E-2"/>
        <bgColor indexed="64"/>
      </patternFill>
    </fill>
  </fills>
  <borders count="7">
    <border>
      <left/>
      <right/>
      <top/>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style="medium">
        <color rgb="FF000000"/>
      </top>
      <bottom/>
      <diagonal/>
    </border>
    <border>
      <left/>
      <right style="medium">
        <color rgb="FF000000"/>
      </right>
      <top style="medium">
        <color rgb="FF000000"/>
      </top>
      <bottom/>
      <diagonal/>
    </border>
  </borders>
  <cellStyleXfs count="1">
    <xf numFmtId="0" fontId="0" fillId="0" borderId="0"/>
  </cellStyleXfs>
  <cellXfs count="34">
    <xf numFmtId="0" fontId="0" fillId="0" borderId="0" xfId="0"/>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3" fillId="0" borderId="4" xfId="0" applyFont="1" applyBorder="1" applyAlignment="1">
      <alignment horizontal="center" vertical="center" wrapText="1"/>
    </xf>
    <xf numFmtId="0" fontId="1" fillId="0" borderId="0" xfId="0" applyFont="1" applyAlignment="1"/>
    <xf numFmtId="0" fontId="2" fillId="0" borderId="0" xfId="0" applyFont="1"/>
    <xf numFmtId="0" fontId="2" fillId="2" borderId="2" xfId="0" applyFont="1" applyFill="1" applyBorder="1" applyAlignment="1">
      <alignment horizontal="center" vertical="center" wrapText="1"/>
    </xf>
    <xf numFmtId="0" fontId="4" fillId="0" borderId="4" xfId="0" applyFont="1" applyBorder="1" applyAlignment="1">
      <alignment horizontal="center" vertical="center" wrapText="1"/>
    </xf>
    <xf numFmtId="0" fontId="4" fillId="0" borderId="6" xfId="0" applyFont="1" applyBorder="1" applyAlignment="1">
      <alignment horizontal="center" vertical="center" wrapText="1"/>
    </xf>
    <xf numFmtId="0" fontId="4" fillId="0" borderId="2" xfId="0" applyFont="1" applyBorder="1" applyAlignment="1">
      <alignment horizontal="center" vertical="center" wrapText="1"/>
    </xf>
    <xf numFmtId="0" fontId="5" fillId="0" borderId="0" xfId="0" applyFont="1"/>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1" xfId="0" applyFont="1" applyBorder="1" applyAlignment="1">
      <alignment horizontal="center" vertical="center" wrapText="1"/>
    </xf>
    <xf numFmtId="0" fontId="6" fillId="0" borderId="4" xfId="0" applyFont="1" applyBorder="1" applyAlignment="1">
      <alignment vertical="center" wrapText="1"/>
    </xf>
    <xf numFmtId="0" fontId="6" fillId="2" borderId="1"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vertical="center" wrapText="1"/>
    </xf>
    <xf numFmtId="0" fontId="6" fillId="2" borderId="3" xfId="0" applyFont="1" applyFill="1" applyBorder="1" applyAlignment="1">
      <alignment horizontal="center" vertical="center" wrapText="1"/>
    </xf>
    <xf numFmtId="0" fontId="6" fillId="0" borderId="6" xfId="0" applyFont="1" applyBorder="1" applyAlignment="1">
      <alignment horizontal="center" vertical="center" wrapText="1"/>
    </xf>
    <xf numFmtId="0" fontId="6" fillId="0" borderId="5" xfId="0" applyFont="1" applyBorder="1" applyAlignment="1">
      <alignment horizontal="center" vertical="center" wrapText="1"/>
    </xf>
    <xf numFmtId="0" fontId="6" fillId="0" borderId="2" xfId="0" applyFont="1" applyBorder="1" applyAlignment="1">
      <alignment horizontal="center" vertical="center" wrapText="1"/>
    </xf>
    <xf numFmtId="0" fontId="0" fillId="0" borderId="1" xfId="0" applyBorder="1" applyAlignment="1">
      <alignment wrapText="1"/>
    </xf>
    <xf numFmtId="0" fontId="3" fillId="0" borderId="2" xfId="0" applyFont="1" applyBorder="1" applyAlignment="1">
      <alignment horizontal="center" vertical="center" wrapText="1"/>
    </xf>
    <xf numFmtId="164" fontId="3" fillId="0" borderId="4" xfId="0" applyNumberFormat="1" applyFont="1" applyBorder="1" applyAlignment="1">
      <alignment horizontal="center" vertical="center" wrapText="1"/>
    </xf>
    <xf numFmtId="164" fontId="6" fillId="0" borderId="4" xfId="0" applyNumberFormat="1" applyFont="1" applyBorder="1" applyAlignment="1">
      <alignment horizontal="center" vertical="center" wrapText="1"/>
    </xf>
    <xf numFmtId="164" fontId="5" fillId="0" borderId="4" xfId="0" applyNumberFormat="1" applyFont="1" applyBorder="1" applyAlignment="1">
      <alignment horizontal="center" vertical="center" wrapText="1"/>
    </xf>
    <xf numFmtId="1" fontId="3" fillId="0" borderId="4" xfId="0" applyNumberFormat="1" applyFont="1" applyBorder="1" applyAlignment="1">
      <alignment horizontal="center" vertical="center" wrapText="1"/>
    </xf>
    <xf numFmtId="164" fontId="2" fillId="0" borderId="0" xfId="0" applyNumberFormat="1" applyFont="1"/>
    <xf numFmtId="0" fontId="1" fillId="0" borderId="0" xfId="0" applyFont="1" applyAlignment="1">
      <alignment horizontal="center"/>
    </xf>
    <xf numFmtId="0" fontId="7" fillId="0" borderId="1" xfId="0" applyFont="1" applyBorder="1" applyAlignment="1">
      <alignment vertical="center" wrapText="1"/>
    </xf>
    <xf numFmtId="0" fontId="7" fillId="0" borderId="2" xfId="0" applyFont="1" applyBorder="1" applyAlignment="1">
      <alignment vertical="center" wrapText="1"/>
    </xf>
    <xf numFmtId="0" fontId="7" fillId="0" borderId="3" xfId="0" applyFont="1" applyBorder="1" applyAlignment="1">
      <alignment vertical="center" wrapText="1"/>
    </xf>
    <xf numFmtId="0" fontId="7" fillId="0" borderId="4" xfId="0" applyFont="1" applyBorder="1"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3:AF20"/>
  <sheetViews>
    <sheetView topLeftCell="A18" zoomScale="87" zoomScaleNormal="87" workbookViewId="0">
      <selection activeCell="X20" sqref="X20"/>
    </sheetView>
  </sheetViews>
  <sheetFormatPr defaultRowHeight="14.5" x14ac:dyDescent="0.35"/>
  <cols>
    <col min="1" max="1" width="3.54296875" customWidth="1"/>
    <col min="2" max="2" width="3.453125" bestFit="1" customWidth="1"/>
    <col min="3" max="3" width="20.54296875" customWidth="1"/>
    <col min="5" max="5" width="2.453125" bestFit="1" customWidth="1"/>
    <col min="6" max="6" width="4.1796875" bestFit="1" customWidth="1"/>
    <col min="7" max="7" width="1.54296875" bestFit="1" customWidth="1"/>
    <col min="8" max="8" width="3.1796875" bestFit="1" customWidth="1"/>
    <col min="9" max="9" width="1.81640625" bestFit="1" customWidth="1"/>
    <col min="10" max="10" width="9.1796875" bestFit="1" customWidth="1"/>
    <col min="11" max="11" width="4.453125" bestFit="1" customWidth="1"/>
    <col min="12" max="12" width="1.26953125" bestFit="1" customWidth="1"/>
    <col min="13" max="13" width="3" bestFit="1" customWidth="1"/>
    <col min="14" max="14" width="11.453125" bestFit="1" customWidth="1"/>
    <col min="15" max="15" width="9.1796875" bestFit="1" customWidth="1"/>
    <col min="16" max="16" width="11.453125" bestFit="1" customWidth="1"/>
    <col min="18" max="18" width="3.453125" bestFit="1" customWidth="1"/>
    <col min="19" max="19" width="20.54296875" customWidth="1"/>
  </cols>
  <sheetData>
    <row r="3" spans="2:32" ht="18" x14ac:dyDescent="0.4">
      <c r="B3" s="29" t="s">
        <v>0</v>
      </c>
      <c r="C3" s="29"/>
      <c r="D3" s="29"/>
      <c r="E3" s="29"/>
      <c r="F3" s="29"/>
      <c r="G3" s="29"/>
      <c r="H3" s="29"/>
      <c r="I3" s="29"/>
      <c r="J3" s="29"/>
      <c r="K3" s="29"/>
      <c r="L3" s="29"/>
      <c r="M3" s="29"/>
      <c r="N3" s="29"/>
      <c r="O3" s="29"/>
      <c r="P3" s="29"/>
      <c r="R3" s="29" t="s">
        <v>14</v>
      </c>
      <c r="S3" s="29"/>
      <c r="T3" s="29"/>
      <c r="U3" s="29"/>
      <c r="V3" s="29"/>
      <c r="W3" s="29"/>
      <c r="X3" s="29"/>
      <c r="Y3" s="4"/>
      <c r="Z3" s="4"/>
      <c r="AA3" s="4"/>
      <c r="AB3" s="4"/>
      <c r="AC3" s="4"/>
      <c r="AD3" s="4"/>
      <c r="AE3" s="4"/>
      <c r="AF3" s="4"/>
    </row>
    <row r="5" spans="2:32" ht="15" thickBot="1" x14ac:dyDescent="0.4"/>
    <row r="6" spans="2:32" ht="39.5" thickBot="1" x14ac:dyDescent="0.4">
      <c r="B6" s="1" t="s">
        <v>1</v>
      </c>
      <c r="C6" s="2" t="s">
        <v>2</v>
      </c>
      <c r="D6" s="2" t="s">
        <v>4</v>
      </c>
      <c r="E6" s="2"/>
      <c r="F6" s="2"/>
      <c r="G6" s="2"/>
      <c r="H6" s="6"/>
      <c r="I6" s="2"/>
      <c r="J6" s="2" t="s">
        <v>3</v>
      </c>
      <c r="K6" s="6"/>
      <c r="L6" s="2"/>
      <c r="M6" s="2"/>
      <c r="N6" s="2" t="s">
        <v>5</v>
      </c>
      <c r="O6" s="2" t="s">
        <v>6</v>
      </c>
      <c r="P6" s="2" t="s">
        <v>7</v>
      </c>
      <c r="R6" s="1" t="s">
        <v>1</v>
      </c>
      <c r="S6" s="2" t="s">
        <v>2</v>
      </c>
      <c r="T6" s="2" t="s">
        <v>4</v>
      </c>
      <c r="U6" s="2" t="s">
        <v>3</v>
      </c>
      <c r="V6" s="2" t="s">
        <v>5</v>
      </c>
      <c r="W6" s="2" t="s">
        <v>6</v>
      </c>
      <c r="X6" s="2" t="s">
        <v>7</v>
      </c>
    </row>
    <row r="7" spans="2:32" ht="102" thickBot="1" x14ac:dyDescent="0.4">
      <c r="B7" s="11">
        <v>1</v>
      </c>
      <c r="C7" s="22" t="s">
        <v>25</v>
      </c>
      <c r="D7" s="12" t="s">
        <v>15</v>
      </c>
      <c r="E7" s="13" t="s">
        <v>10</v>
      </c>
      <c r="F7" s="13">
        <v>1</v>
      </c>
      <c r="G7" s="14" t="s">
        <v>8</v>
      </c>
      <c r="H7" s="15">
        <v>2</v>
      </c>
      <c r="I7" s="12" t="s">
        <v>9</v>
      </c>
      <c r="J7" s="12">
        <f>F7*H7</f>
        <v>2</v>
      </c>
      <c r="K7" s="15">
        <v>300</v>
      </c>
      <c r="L7" s="12" t="s">
        <v>13</v>
      </c>
      <c r="M7" s="12">
        <v>60</v>
      </c>
      <c r="N7" s="12">
        <f>K7/M7</f>
        <v>5</v>
      </c>
      <c r="O7" s="12">
        <v>1250</v>
      </c>
      <c r="P7" s="16">
        <f>J7*N7/O7</f>
        <v>8.0000000000000002E-3</v>
      </c>
      <c r="Q7" s="10"/>
      <c r="R7" s="11">
        <v>1</v>
      </c>
      <c r="S7" s="17" t="str">
        <f t="shared" ref="S7:S18" si="0">C7</f>
        <v>menyusun rencana kegiatan Seksi Pemberdayaan Masyarakat dan Dunia Usaha sebagai pedoman dalam pelaksanaan tugas</v>
      </c>
      <c r="T7" s="7" t="s">
        <v>15</v>
      </c>
      <c r="U7" s="3">
        <f t="shared" ref="U7:U17" si="1">J7</f>
        <v>2</v>
      </c>
      <c r="V7" s="3">
        <f t="shared" ref="V7:X17" si="2">N7</f>
        <v>5</v>
      </c>
      <c r="W7" s="3">
        <f t="shared" si="2"/>
        <v>1250</v>
      </c>
      <c r="X7" s="3">
        <f t="shared" si="2"/>
        <v>8.0000000000000002E-3</v>
      </c>
    </row>
    <row r="8" spans="2:32" ht="44" thickBot="1" x14ac:dyDescent="0.4">
      <c r="B8" s="11">
        <v>2</v>
      </c>
      <c r="C8" s="22" t="s">
        <v>19</v>
      </c>
      <c r="D8" s="12" t="s">
        <v>16</v>
      </c>
      <c r="E8" s="11" t="s">
        <v>11</v>
      </c>
      <c r="F8" s="11">
        <v>47</v>
      </c>
      <c r="G8" s="14" t="s">
        <v>8</v>
      </c>
      <c r="H8" s="18">
        <v>3</v>
      </c>
      <c r="I8" s="12" t="s">
        <v>9</v>
      </c>
      <c r="J8" s="12">
        <f t="shared" ref="J8:J17" si="3">F8*H8</f>
        <v>141</v>
      </c>
      <c r="K8" s="18">
        <v>100</v>
      </c>
      <c r="L8" s="12" t="s">
        <v>13</v>
      </c>
      <c r="M8" s="12">
        <v>60</v>
      </c>
      <c r="N8" s="25">
        <f t="shared" ref="N8:N17" si="4">K8/M8</f>
        <v>1.6666666666666667</v>
      </c>
      <c r="O8" s="12">
        <v>1250</v>
      </c>
      <c r="P8" s="26">
        <f t="shared" ref="P8:P17" si="5">J8*N8/O8</f>
        <v>0.188</v>
      </c>
      <c r="Q8" s="10"/>
      <c r="R8" s="11">
        <v>2</v>
      </c>
      <c r="S8" s="17" t="str">
        <f t="shared" si="0"/>
        <v>mendistribusikan dan memberi petunjuk pelaksanaan tugas;</v>
      </c>
      <c r="T8" s="7" t="s">
        <v>16</v>
      </c>
      <c r="U8" s="3">
        <f>J8</f>
        <v>141</v>
      </c>
      <c r="V8" s="24">
        <f>N8</f>
        <v>1.6666666666666667</v>
      </c>
      <c r="W8" s="3">
        <f t="shared" si="2"/>
        <v>1250</v>
      </c>
      <c r="X8" s="24">
        <f>P8</f>
        <v>0.188</v>
      </c>
    </row>
    <row r="9" spans="2:32" ht="145.5" thickBot="1" x14ac:dyDescent="0.4">
      <c r="B9" s="11">
        <v>3</v>
      </c>
      <c r="C9" s="22" t="s">
        <v>26</v>
      </c>
      <c r="D9" s="12" t="s">
        <v>16</v>
      </c>
      <c r="E9" s="11" t="s">
        <v>12</v>
      </c>
      <c r="F9" s="11">
        <v>12</v>
      </c>
      <c r="G9" s="14" t="s">
        <v>8</v>
      </c>
      <c r="H9" s="18">
        <v>3</v>
      </c>
      <c r="I9" s="12" t="s">
        <v>9</v>
      </c>
      <c r="J9" s="12">
        <f t="shared" si="3"/>
        <v>36</v>
      </c>
      <c r="K9" s="18">
        <v>60</v>
      </c>
      <c r="L9" s="12" t="s">
        <v>13</v>
      </c>
      <c r="M9" s="12">
        <v>60</v>
      </c>
      <c r="N9" s="12">
        <f t="shared" si="4"/>
        <v>1</v>
      </c>
      <c r="O9" s="12">
        <v>1250</v>
      </c>
      <c r="P9" s="16">
        <f t="shared" si="5"/>
        <v>2.8799999999999999E-2</v>
      </c>
      <c r="Q9" s="10"/>
      <c r="R9" s="11">
        <v>3</v>
      </c>
      <c r="S9" s="17" t="str">
        <f t="shared" si="0"/>
        <v>memantau, mengawasi dan mengevaluasi pelaksanaan tugas dalam lingkungan Seksi Pemberdayaan Masyarakat dan Dunia Usaha untuk mengetahui perkembangan pelaksanaan tugas</v>
      </c>
      <c r="T9" s="7" t="s">
        <v>16</v>
      </c>
      <c r="U9" s="3">
        <f t="shared" si="1"/>
        <v>36</v>
      </c>
      <c r="V9" s="3">
        <f t="shared" si="2"/>
        <v>1</v>
      </c>
      <c r="W9" s="3">
        <f t="shared" si="2"/>
        <v>1250</v>
      </c>
      <c r="X9" s="3">
        <f t="shared" si="2"/>
        <v>2.8799999999999999E-2</v>
      </c>
    </row>
    <row r="10" spans="2:32" ht="73" thickBot="1" x14ac:dyDescent="0.4">
      <c r="B10" s="11">
        <v>4</v>
      </c>
      <c r="C10" s="22" t="s">
        <v>22</v>
      </c>
      <c r="D10" s="12" t="s">
        <v>16</v>
      </c>
      <c r="E10" s="11" t="s">
        <v>21</v>
      </c>
      <c r="F10" s="11">
        <v>325</v>
      </c>
      <c r="G10" s="14" t="s">
        <v>8</v>
      </c>
      <c r="H10" s="18">
        <v>1</v>
      </c>
      <c r="I10" s="12" t="s">
        <v>9</v>
      </c>
      <c r="J10" s="12">
        <f t="shared" si="3"/>
        <v>325</v>
      </c>
      <c r="K10" s="18">
        <v>5</v>
      </c>
      <c r="L10" s="12" t="s">
        <v>13</v>
      </c>
      <c r="M10" s="12">
        <v>60</v>
      </c>
      <c r="N10" s="12">
        <f t="shared" si="4"/>
        <v>8.3333333333333329E-2</v>
      </c>
      <c r="O10" s="12">
        <v>1250</v>
      </c>
      <c r="P10" s="16">
        <f t="shared" si="5"/>
        <v>2.1666666666666667E-2</v>
      </c>
      <c r="Q10" s="10"/>
      <c r="R10" s="11">
        <v>4</v>
      </c>
      <c r="S10" s="17" t="str">
        <f t="shared" si="0"/>
        <v>menyusun rancangan, mengoreksi, memaraf dan/atau menandatangani naskah dinas</v>
      </c>
      <c r="T10" s="7" t="s">
        <v>15</v>
      </c>
      <c r="U10" s="3">
        <f t="shared" si="1"/>
        <v>325</v>
      </c>
      <c r="V10" s="3">
        <f t="shared" si="2"/>
        <v>8.3333333333333329E-2</v>
      </c>
      <c r="W10" s="3">
        <f t="shared" si="2"/>
        <v>1250</v>
      </c>
      <c r="X10" s="3">
        <f t="shared" si="2"/>
        <v>2.1666666666666667E-2</v>
      </c>
    </row>
    <row r="11" spans="2:32" ht="44" thickBot="1" x14ac:dyDescent="0.4">
      <c r="B11" s="11">
        <v>5</v>
      </c>
      <c r="C11" s="22" t="s">
        <v>23</v>
      </c>
      <c r="D11" s="12" t="s">
        <v>16</v>
      </c>
      <c r="E11" s="11" t="s">
        <v>12</v>
      </c>
      <c r="F11" s="11">
        <v>12</v>
      </c>
      <c r="G11" s="14" t="s">
        <v>8</v>
      </c>
      <c r="H11" s="18">
        <v>3</v>
      </c>
      <c r="I11" s="12" t="s">
        <v>9</v>
      </c>
      <c r="J11" s="12">
        <f t="shared" si="3"/>
        <v>36</v>
      </c>
      <c r="K11" s="18">
        <v>60</v>
      </c>
      <c r="L11" s="12" t="s">
        <v>13</v>
      </c>
      <c r="M11" s="12">
        <v>60</v>
      </c>
      <c r="N11" s="12">
        <f t="shared" si="4"/>
        <v>1</v>
      </c>
      <c r="O11" s="12">
        <v>1250</v>
      </c>
      <c r="P11" s="16">
        <f t="shared" si="5"/>
        <v>2.8799999999999999E-2</v>
      </c>
      <c r="Q11" s="10"/>
      <c r="R11" s="11">
        <v>5</v>
      </c>
      <c r="S11" s="17" t="str">
        <f t="shared" si="0"/>
        <v>mengikuti rapat sesuai dengan bidang tugasnya;</v>
      </c>
      <c r="T11" s="7" t="s">
        <v>16</v>
      </c>
      <c r="U11" s="3">
        <f t="shared" si="1"/>
        <v>36</v>
      </c>
      <c r="V11" s="3">
        <f t="shared" si="2"/>
        <v>1</v>
      </c>
      <c r="W11" s="3">
        <f t="shared" si="2"/>
        <v>1250</v>
      </c>
      <c r="X11" s="3">
        <f t="shared" si="2"/>
        <v>2.8799999999999999E-2</v>
      </c>
    </row>
    <row r="12" spans="2:32" ht="218" thickBot="1" x14ac:dyDescent="0.4">
      <c r="B12" s="11">
        <v>6</v>
      </c>
      <c r="C12" s="22" t="s">
        <v>27</v>
      </c>
      <c r="D12" s="19" t="s">
        <v>16</v>
      </c>
      <c r="E12" s="13" t="s">
        <v>12</v>
      </c>
      <c r="F12" s="11">
        <v>12</v>
      </c>
      <c r="G12" s="14" t="s">
        <v>8</v>
      </c>
      <c r="H12" s="18">
        <v>12</v>
      </c>
      <c r="I12" s="12" t="s">
        <v>9</v>
      </c>
      <c r="J12" s="12">
        <f t="shared" si="3"/>
        <v>144</v>
      </c>
      <c r="K12" s="18">
        <v>200</v>
      </c>
      <c r="L12" s="12" t="s">
        <v>13</v>
      </c>
      <c r="M12" s="12">
        <v>60</v>
      </c>
      <c r="N12" s="12">
        <f t="shared" si="4"/>
        <v>3.3333333333333335</v>
      </c>
      <c r="O12" s="20">
        <v>1250</v>
      </c>
      <c r="P12" s="12">
        <f t="shared" si="5"/>
        <v>0.38400000000000001</v>
      </c>
      <c r="Q12" s="10"/>
      <c r="R12" s="11">
        <v>6</v>
      </c>
      <c r="S12" s="17" t="str">
        <f t="shared" si="0"/>
        <v>melakukan peningkatan pemberdayaan masyarakat dan dunia usaha dalam pencegahan dan penanggulangan kebakaran melalui pembentukan Barisan Relawan Kebakaran, Satuan Relawan Kebakaran, dan Manajemen Keselamatan Kebakaran Gedung;</v>
      </c>
      <c r="T12" s="8" t="s">
        <v>16</v>
      </c>
      <c r="U12" s="3">
        <f t="shared" si="1"/>
        <v>144</v>
      </c>
      <c r="V12" s="3">
        <f t="shared" si="2"/>
        <v>3.3333333333333335</v>
      </c>
      <c r="W12" s="3">
        <f t="shared" si="2"/>
        <v>1250</v>
      </c>
      <c r="X12" s="3">
        <f t="shared" si="2"/>
        <v>0.38400000000000001</v>
      </c>
    </row>
    <row r="13" spans="2:32" ht="232.5" thickBot="1" x14ac:dyDescent="0.4">
      <c r="B13" s="11">
        <v>7</v>
      </c>
      <c r="C13" s="22" t="s">
        <v>28</v>
      </c>
      <c r="D13" s="19" t="s">
        <v>16</v>
      </c>
      <c r="E13" s="13" t="s">
        <v>12</v>
      </c>
      <c r="F13" s="13">
        <v>12</v>
      </c>
      <c r="G13" s="14" t="s">
        <v>8</v>
      </c>
      <c r="H13" s="15">
        <v>12</v>
      </c>
      <c r="I13" s="12" t="s">
        <v>9</v>
      </c>
      <c r="J13" s="12">
        <f t="shared" si="3"/>
        <v>144</v>
      </c>
      <c r="K13" s="15">
        <v>250</v>
      </c>
      <c r="L13" s="12" t="s">
        <v>13</v>
      </c>
      <c r="M13" s="12">
        <v>60</v>
      </c>
      <c r="N13" s="12">
        <f t="shared" si="4"/>
        <v>4.166666666666667</v>
      </c>
      <c r="O13" s="20">
        <v>1250</v>
      </c>
      <c r="P13" s="16">
        <f t="shared" si="5"/>
        <v>0.48</v>
      </c>
      <c r="Q13" s="10"/>
      <c r="R13" s="11">
        <v>7</v>
      </c>
      <c r="S13" s="17" t="str">
        <f t="shared" si="0"/>
        <v>melakukan program dan kegiatan pengembangan dan peningkatan kapasitas Barisan Relawan Kebakaran, Satuan Relawan Kebakaran, dan Manajemen Keselamatan Kebakaran Gedung baik peningkatan kapasitas teknis maupun manajemen pencegahan dan penanggulangan kebakaran</v>
      </c>
      <c r="T13" s="8" t="s">
        <v>16</v>
      </c>
      <c r="U13" s="3">
        <f t="shared" si="1"/>
        <v>144</v>
      </c>
      <c r="V13" s="3">
        <f t="shared" si="2"/>
        <v>4.166666666666667</v>
      </c>
      <c r="W13" s="3">
        <f t="shared" si="2"/>
        <v>1250</v>
      </c>
      <c r="X13" s="3">
        <f t="shared" si="2"/>
        <v>0.48</v>
      </c>
    </row>
    <row r="14" spans="2:32" ht="145.5" thickBot="1" x14ac:dyDescent="0.4">
      <c r="B14" s="11">
        <v>8</v>
      </c>
      <c r="C14" s="22" t="s">
        <v>29</v>
      </c>
      <c r="D14" s="19" t="s">
        <v>16</v>
      </c>
      <c r="E14" s="13" t="s">
        <v>10</v>
      </c>
      <c r="F14" s="13">
        <v>1</v>
      </c>
      <c r="G14" s="14" t="s">
        <v>8</v>
      </c>
      <c r="H14" s="18">
        <v>24</v>
      </c>
      <c r="I14" s="12" t="s">
        <v>9</v>
      </c>
      <c r="J14" s="12">
        <f t="shared" si="3"/>
        <v>24</v>
      </c>
      <c r="K14" s="18">
        <v>300</v>
      </c>
      <c r="L14" s="12" t="s">
        <v>13</v>
      </c>
      <c r="M14" s="12">
        <v>60</v>
      </c>
      <c r="N14" s="12">
        <f t="shared" si="4"/>
        <v>5</v>
      </c>
      <c r="O14" s="20">
        <v>1250</v>
      </c>
      <c r="P14" s="16">
        <f t="shared" si="5"/>
        <v>9.6000000000000002E-2</v>
      </c>
      <c r="Q14" s="10"/>
      <c r="R14" s="11">
        <v>8</v>
      </c>
      <c r="S14" s="17" t="str">
        <f t="shared" si="0"/>
        <v>melakukan program dan kegiatan sosialisasi dan edukasi kepada kelompok masyarakat, dunia usaha dan warga negara di wilayah kabupaten dalam pencegahan dan penanggulangan kebakaran</v>
      </c>
      <c r="T14" s="8" t="s">
        <v>18</v>
      </c>
      <c r="U14" s="3">
        <f t="shared" si="1"/>
        <v>24</v>
      </c>
      <c r="V14" s="3">
        <f t="shared" si="2"/>
        <v>5</v>
      </c>
      <c r="W14" s="3">
        <f t="shared" si="2"/>
        <v>1250</v>
      </c>
      <c r="X14" s="3">
        <f t="shared" si="2"/>
        <v>9.6000000000000002E-2</v>
      </c>
    </row>
    <row r="15" spans="2:32" ht="102" thickBot="1" x14ac:dyDescent="0.4">
      <c r="B15" s="11">
        <v>9</v>
      </c>
      <c r="C15" s="22" t="s">
        <v>24</v>
      </c>
      <c r="D15" s="19" t="s">
        <v>16</v>
      </c>
      <c r="E15" s="13" t="s">
        <v>10</v>
      </c>
      <c r="F15" s="13">
        <v>1</v>
      </c>
      <c r="G15" s="14" t="s">
        <v>8</v>
      </c>
      <c r="H15" s="18">
        <v>45</v>
      </c>
      <c r="I15" s="12" t="s">
        <v>9</v>
      </c>
      <c r="J15" s="12">
        <f t="shared" si="3"/>
        <v>45</v>
      </c>
      <c r="K15" s="18">
        <v>120</v>
      </c>
      <c r="L15" s="12" t="s">
        <v>13</v>
      </c>
      <c r="M15" s="12">
        <v>60</v>
      </c>
      <c r="N15" s="12">
        <f t="shared" si="4"/>
        <v>2</v>
      </c>
      <c r="O15" s="20">
        <v>1250</v>
      </c>
      <c r="P15" s="16">
        <f t="shared" si="5"/>
        <v>7.1999999999999995E-2</v>
      </c>
      <c r="Q15" s="10"/>
      <c r="R15" s="11">
        <v>9</v>
      </c>
      <c r="S15" s="17" t="str">
        <f t="shared" si="0"/>
        <v>melakukan koordinasi dan konsultasi dengan Lembaga pemerintah atau nonpemerintah, dalam rangka pelaksanaan tugas dan fungsi;</v>
      </c>
      <c r="T15" s="8" t="s">
        <v>16</v>
      </c>
      <c r="U15" s="3">
        <f t="shared" si="1"/>
        <v>45</v>
      </c>
      <c r="V15" s="3">
        <f t="shared" si="2"/>
        <v>2</v>
      </c>
      <c r="W15" s="3">
        <f t="shared" si="2"/>
        <v>1250</v>
      </c>
      <c r="X15" s="3">
        <f t="shared" si="2"/>
        <v>7.1999999999999995E-2</v>
      </c>
    </row>
    <row r="16" spans="2:32" ht="73" thickBot="1" x14ac:dyDescent="0.4">
      <c r="B16" s="11">
        <v>10</v>
      </c>
      <c r="C16" s="22" t="s">
        <v>20</v>
      </c>
      <c r="D16" s="21" t="s">
        <v>17</v>
      </c>
      <c r="E16" s="13" t="s">
        <v>10</v>
      </c>
      <c r="F16" s="13">
        <v>1</v>
      </c>
      <c r="G16" s="14" t="s">
        <v>8</v>
      </c>
      <c r="H16" s="18">
        <v>10</v>
      </c>
      <c r="I16" s="12" t="s">
        <v>9</v>
      </c>
      <c r="J16" s="12">
        <f t="shared" si="3"/>
        <v>10</v>
      </c>
      <c r="K16" s="18">
        <v>150</v>
      </c>
      <c r="L16" s="12" t="s">
        <v>13</v>
      </c>
      <c r="M16" s="12">
        <v>60</v>
      </c>
      <c r="N16" s="25">
        <f t="shared" si="4"/>
        <v>2.5</v>
      </c>
      <c r="O16" s="21">
        <v>1250</v>
      </c>
      <c r="P16" s="26">
        <f t="shared" si="5"/>
        <v>0.02</v>
      </c>
      <c r="Q16" s="10"/>
      <c r="R16" s="11">
        <v>10</v>
      </c>
      <c r="S16" s="17" t="str">
        <f t="shared" si="0"/>
        <v>menilai kinerja pegawai Aparatur Sipil Negara sesuai dengan ketentuan peraturan perundang-undangan</v>
      </c>
      <c r="T16" s="9" t="s">
        <v>17</v>
      </c>
      <c r="U16" s="3">
        <f t="shared" si="1"/>
        <v>10</v>
      </c>
      <c r="V16" s="3">
        <f t="shared" si="2"/>
        <v>2.5</v>
      </c>
      <c r="W16" s="3">
        <f t="shared" si="2"/>
        <v>1250</v>
      </c>
      <c r="X16" s="3">
        <f t="shared" si="2"/>
        <v>0.02</v>
      </c>
    </row>
    <row r="17" spans="2:24" ht="160" thickBot="1" x14ac:dyDescent="0.4">
      <c r="B17" s="11">
        <v>11</v>
      </c>
      <c r="C17" s="22" t="s">
        <v>30</v>
      </c>
      <c r="D17" s="19" t="s">
        <v>16</v>
      </c>
      <c r="E17" s="13" t="s">
        <v>10</v>
      </c>
      <c r="F17" s="13">
        <v>1</v>
      </c>
      <c r="G17" s="14" t="s">
        <v>8</v>
      </c>
      <c r="H17" s="18">
        <v>15</v>
      </c>
      <c r="I17" s="12" t="s">
        <v>9</v>
      </c>
      <c r="J17" s="12">
        <f t="shared" si="3"/>
        <v>15</v>
      </c>
      <c r="K17" s="18">
        <v>100</v>
      </c>
      <c r="L17" s="12" t="s">
        <v>13</v>
      </c>
      <c r="M17" s="12">
        <v>60</v>
      </c>
      <c r="N17" s="12">
        <f t="shared" si="4"/>
        <v>1.6666666666666667</v>
      </c>
      <c r="O17" s="20">
        <v>1250</v>
      </c>
      <c r="P17" s="16">
        <f t="shared" si="5"/>
        <v>0.02</v>
      </c>
      <c r="Q17" s="10"/>
      <c r="R17" s="11">
        <v>11</v>
      </c>
      <c r="S17" s="17" t="str">
        <f t="shared" si="0"/>
        <v>menyusun laporan hasil pelaksanaan tugas Seksi Pemberdayaan Masyarakat dan Dunia Usaha dan memberikan saran pertimbangan kepada atasan sebagai bahan perumusan kebijakan; dan</v>
      </c>
      <c r="T17" s="8" t="s">
        <v>16</v>
      </c>
      <c r="U17" s="3">
        <f t="shared" si="1"/>
        <v>15</v>
      </c>
      <c r="V17" s="3">
        <f t="shared" si="2"/>
        <v>1.6666666666666667</v>
      </c>
      <c r="W17" s="3">
        <f t="shared" si="2"/>
        <v>1250</v>
      </c>
      <c r="X17" s="3">
        <f t="shared" si="2"/>
        <v>0.02</v>
      </c>
    </row>
    <row r="18" spans="2:24" ht="116.5" thickBot="1" x14ac:dyDescent="0.4">
      <c r="B18" s="11">
        <v>12</v>
      </c>
      <c r="C18" s="22" t="s">
        <v>31</v>
      </c>
      <c r="D18" s="21" t="s">
        <v>16</v>
      </c>
      <c r="E18" s="13"/>
      <c r="F18" s="13"/>
      <c r="G18" s="14"/>
      <c r="H18" s="15"/>
      <c r="I18" s="12"/>
      <c r="J18" s="12"/>
      <c r="K18" s="15"/>
      <c r="L18" s="12"/>
      <c r="M18" s="12"/>
      <c r="N18" s="12"/>
      <c r="O18" s="13"/>
      <c r="P18" s="16"/>
      <c r="Q18" s="10"/>
      <c r="R18" s="13">
        <v>12</v>
      </c>
      <c r="S18" s="17" t="str">
        <f t="shared" si="0"/>
        <v>melakukan tugas kedinasan lain yang diperintahkan oleh atasan baik lisan maupun tertulis sesuai bidang tugasnya untuk mendukung kelancaran pelaksanaan tugas</v>
      </c>
      <c r="T18" s="9" t="s">
        <v>16</v>
      </c>
      <c r="U18" s="23"/>
      <c r="V18" s="23"/>
      <c r="W18" s="23"/>
      <c r="X18" s="23"/>
    </row>
    <row r="20" spans="2:24" x14ac:dyDescent="0.35">
      <c r="X20" s="5">
        <f>SUM(X7:X19)</f>
        <v>1.3472666666666668</v>
      </c>
    </row>
  </sheetData>
  <mergeCells count="2">
    <mergeCell ref="B3:P3"/>
    <mergeCell ref="R3:X3"/>
  </mergeCells>
  <pageMargins left="0.7" right="0.7" top="0.75" bottom="0.75" header="0.3" footer="0.3"/>
  <pageSetup paperSize="9" orientation="portrait" horizontalDpi="4294967293"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3:AF24"/>
  <sheetViews>
    <sheetView tabSelected="1" topLeftCell="A21" zoomScale="74" zoomScaleNormal="87" workbookViewId="0">
      <selection activeCell="T19" sqref="T19:X21"/>
    </sheetView>
  </sheetViews>
  <sheetFormatPr defaultRowHeight="14.5" x14ac:dyDescent="0.35"/>
  <cols>
    <col min="1" max="1" width="3.54296875" customWidth="1"/>
    <col min="2" max="2" width="3.453125" bestFit="1" customWidth="1"/>
    <col min="3" max="3" width="20.54296875" customWidth="1"/>
    <col min="5" max="5" width="2.453125" bestFit="1" customWidth="1"/>
    <col min="6" max="6" width="4.1796875" bestFit="1" customWidth="1"/>
    <col min="7" max="7" width="1.54296875" bestFit="1" customWidth="1"/>
    <col min="8" max="8" width="3.1796875" bestFit="1" customWidth="1"/>
    <col min="9" max="9" width="1.81640625" bestFit="1" customWidth="1"/>
    <col min="10" max="10" width="9.1796875" bestFit="1" customWidth="1"/>
    <col min="11" max="11" width="5" bestFit="1" customWidth="1"/>
    <col min="12" max="12" width="1.26953125" bestFit="1" customWidth="1"/>
    <col min="13" max="13" width="3" bestFit="1" customWidth="1"/>
    <col min="14" max="14" width="11.453125" bestFit="1" customWidth="1"/>
    <col min="15" max="15" width="9.1796875" bestFit="1" customWidth="1"/>
    <col min="16" max="16" width="11.453125" bestFit="1" customWidth="1"/>
    <col min="18" max="18" width="3.453125" bestFit="1" customWidth="1"/>
    <col min="19" max="19" width="20.54296875" customWidth="1"/>
  </cols>
  <sheetData>
    <row r="3" spans="2:32" ht="18" x14ac:dyDescent="0.4">
      <c r="B3" s="29" t="s">
        <v>0</v>
      </c>
      <c r="C3" s="29"/>
      <c r="D3" s="29"/>
      <c r="E3" s="29"/>
      <c r="F3" s="29"/>
      <c r="G3" s="29"/>
      <c r="H3" s="29"/>
      <c r="I3" s="29"/>
      <c r="J3" s="29"/>
      <c r="K3" s="29"/>
      <c r="L3" s="29"/>
      <c r="M3" s="29"/>
      <c r="N3" s="29"/>
      <c r="O3" s="29"/>
      <c r="P3" s="29"/>
      <c r="R3" s="29" t="s">
        <v>14</v>
      </c>
      <c r="S3" s="29"/>
      <c r="T3" s="29"/>
      <c r="U3" s="29"/>
      <c r="V3" s="29"/>
      <c r="W3" s="29"/>
      <c r="X3" s="29"/>
      <c r="Y3" s="4"/>
      <c r="Z3" s="4"/>
      <c r="AA3" s="4"/>
      <c r="AB3" s="4"/>
      <c r="AC3" s="4"/>
      <c r="AD3" s="4"/>
      <c r="AE3" s="4"/>
      <c r="AF3" s="4"/>
    </row>
    <row r="5" spans="2:32" ht="15" thickBot="1" x14ac:dyDescent="0.4"/>
    <row r="6" spans="2:32" ht="39.5" thickBot="1" x14ac:dyDescent="0.4">
      <c r="B6" s="1" t="s">
        <v>1</v>
      </c>
      <c r="C6" s="2" t="s">
        <v>2</v>
      </c>
      <c r="D6" s="2" t="s">
        <v>4</v>
      </c>
      <c r="E6" s="2"/>
      <c r="F6" s="2"/>
      <c r="G6" s="2"/>
      <c r="H6" s="6"/>
      <c r="I6" s="2"/>
      <c r="J6" s="2" t="s">
        <v>3</v>
      </c>
      <c r="K6" s="6"/>
      <c r="L6" s="2"/>
      <c r="M6" s="2"/>
      <c r="N6" s="2" t="s">
        <v>5</v>
      </c>
      <c r="O6" s="2" t="s">
        <v>6</v>
      </c>
      <c r="P6" s="2" t="s">
        <v>7</v>
      </c>
      <c r="R6" s="1" t="s">
        <v>1</v>
      </c>
      <c r="S6" s="2" t="s">
        <v>2</v>
      </c>
      <c r="T6" s="2" t="s">
        <v>4</v>
      </c>
      <c r="U6" s="2" t="s">
        <v>3</v>
      </c>
      <c r="V6" s="2" t="s">
        <v>5</v>
      </c>
      <c r="W6" s="2" t="s">
        <v>6</v>
      </c>
      <c r="X6" s="2" t="s">
        <v>7</v>
      </c>
    </row>
    <row r="7" spans="2:32" ht="109" thickBot="1" x14ac:dyDescent="0.4">
      <c r="B7" s="11">
        <v>1</v>
      </c>
      <c r="C7" s="30" t="s">
        <v>42</v>
      </c>
      <c r="D7" s="31" t="s">
        <v>15</v>
      </c>
      <c r="E7" s="13" t="s">
        <v>10</v>
      </c>
      <c r="F7" s="13">
        <v>1</v>
      </c>
      <c r="G7" s="14" t="s">
        <v>8</v>
      </c>
      <c r="H7" s="15">
        <v>1</v>
      </c>
      <c r="I7" s="12" t="s">
        <v>9</v>
      </c>
      <c r="J7" s="12">
        <f>F7*H7</f>
        <v>1</v>
      </c>
      <c r="K7" s="15">
        <v>1200</v>
      </c>
      <c r="L7" s="12" t="s">
        <v>13</v>
      </c>
      <c r="M7" s="12">
        <v>60</v>
      </c>
      <c r="N7" s="12">
        <f>K7/M7</f>
        <v>20</v>
      </c>
      <c r="O7" s="12">
        <v>1250</v>
      </c>
      <c r="P7" s="16">
        <f>J7*N7/O7</f>
        <v>1.6E-2</v>
      </c>
      <c r="Q7" s="10"/>
      <c r="R7" s="11">
        <v>1</v>
      </c>
      <c r="S7" s="17" t="str">
        <f t="shared" ref="S7:S22" si="0">C7</f>
        <v>menyusun rencana kegiatan Bidang Pemadaman, Penyelamatan dan Sarana Prasarana sebagai pedoman dalam pelaksanaan tugas</v>
      </c>
      <c r="T7" s="7" t="s">
        <v>15</v>
      </c>
      <c r="U7" s="3">
        <f t="shared" ref="U7:U21" si="1">J7</f>
        <v>1</v>
      </c>
      <c r="V7" s="3">
        <f t="shared" ref="V7:X21" si="2">N7</f>
        <v>20</v>
      </c>
      <c r="W7" s="3">
        <f t="shared" si="2"/>
        <v>1250</v>
      </c>
      <c r="X7" s="3">
        <f t="shared" si="2"/>
        <v>1.6E-2</v>
      </c>
    </row>
    <row r="8" spans="2:32" ht="69" customHeight="1" thickBot="1" x14ac:dyDescent="0.4">
      <c r="B8" s="11">
        <v>2</v>
      </c>
      <c r="C8" s="32" t="s">
        <v>19</v>
      </c>
      <c r="D8" s="33" t="s">
        <v>16</v>
      </c>
      <c r="E8" s="11" t="s">
        <v>12</v>
      </c>
      <c r="F8" s="11">
        <v>12</v>
      </c>
      <c r="G8" s="14" t="s">
        <v>8</v>
      </c>
      <c r="H8" s="18">
        <v>1</v>
      </c>
      <c r="I8" s="12" t="s">
        <v>9</v>
      </c>
      <c r="J8" s="12">
        <f t="shared" ref="J8:J21" si="3">F8*H8</f>
        <v>12</v>
      </c>
      <c r="K8" s="18">
        <v>120</v>
      </c>
      <c r="L8" s="12" t="s">
        <v>13</v>
      </c>
      <c r="M8" s="12">
        <v>60</v>
      </c>
      <c r="N8" s="25">
        <f t="shared" ref="N8:N21" si="4">K8/M8</f>
        <v>2</v>
      </c>
      <c r="O8" s="12">
        <v>1250</v>
      </c>
      <c r="P8" s="26">
        <f t="shared" ref="P8:P21" si="5">J8*N8/O8</f>
        <v>1.9199999999999998E-2</v>
      </c>
      <c r="Q8" s="10"/>
      <c r="R8" s="11">
        <v>2</v>
      </c>
      <c r="S8" s="17" t="str">
        <f t="shared" si="0"/>
        <v>mendistribusikan dan memberi petunjuk pelaksanaan tugas;</v>
      </c>
      <c r="T8" s="7" t="s">
        <v>16</v>
      </c>
      <c r="U8" s="3">
        <f>J8</f>
        <v>12</v>
      </c>
      <c r="V8" s="27">
        <f t="shared" si="2"/>
        <v>2</v>
      </c>
      <c r="W8" s="3">
        <f t="shared" si="2"/>
        <v>1250</v>
      </c>
      <c r="X8" s="24">
        <f t="shared" si="2"/>
        <v>1.9199999999999998E-2</v>
      </c>
    </row>
    <row r="9" spans="2:32" ht="155.5" thickBot="1" x14ac:dyDescent="0.4">
      <c r="B9" s="11">
        <v>3</v>
      </c>
      <c r="C9" s="32" t="s">
        <v>32</v>
      </c>
      <c r="D9" s="33" t="s">
        <v>16</v>
      </c>
      <c r="E9" s="11" t="s">
        <v>12</v>
      </c>
      <c r="F9" s="11">
        <v>12</v>
      </c>
      <c r="G9" s="14" t="s">
        <v>8</v>
      </c>
      <c r="H9" s="18">
        <v>1</v>
      </c>
      <c r="I9" s="12" t="s">
        <v>9</v>
      </c>
      <c r="J9" s="12">
        <f t="shared" si="3"/>
        <v>12</v>
      </c>
      <c r="K9" s="18">
        <v>60</v>
      </c>
      <c r="L9" s="12" t="s">
        <v>13</v>
      </c>
      <c r="M9" s="12">
        <v>60</v>
      </c>
      <c r="N9" s="12">
        <f t="shared" si="4"/>
        <v>1</v>
      </c>
      <c r="O9" s="12">
        <v>1250</v>
      </c>
      <c r="P9" s="16">
        <f t="shared" si="5"/>
        <v>9.5999999999999992E-3</v>
      </c>
      <c r="Q9" s="10"/>
      <c r="R9" s="11">
        <v>3</v>
      </c>
      <c r="S9" s="17" t="str">
        <f t="shared" si="0"/>
        <v>memantau, mengawasi dan mengevaluasi pelaksanaan tugas dalam lingkungan Bidang Pemadaman, Penyelamatan dan Sarana Prasarana untuk mengetahui perkembangan pelaksanaan tugas;</v>
      </c>
      <c r="T9" s="7" t="s">
        <v>16</v>
      </c>
      <c r="U9" s="3">
        <f t="shared" si="1"/>
        <v>12</v>
      </c>
      <c r="V9" s="3">
        <f t="shared" si="2"/>
        <v>1</v>
      </c>
      <c r="W9" s="3">
        <f t="shared" si="2"/>
        <v>1250</v>
      </c>
      <c r="X9" s="3">
        <f t="shared" si="2"/>
        <v>9.5999999999999992E-3</v>
      </c>
    </row>
    <row r="10" spans="2:32" ht="78" thickBot="1" x14ac:dyDescent="0.4">
      <c r="B10" s="11">
        <v>4</v>
      </c>
      <c r="C10" s="32" t="s">
        <v>22</v>
      </c>
      <c r="D10" s="33" t="s">
        <v>15</v>
      </c>
      <c r="E10" s="11" t="s">
        <v>21</v>
      </c>
      <c r="F10" s="11">
        <v>325</v>
      </c>
      <c r="G10" s="14" t="s">
        <v>8</v>
      </c>
      <c r="H10" s="18">
        <v>1</v>
      </c>
      <c r="I10" s="12" t="s">
        <v>9</v>
      </c>
      <c r="J10" s="12">
        <f t="shared" si="3"/>
        <v>325</v>
      </c>
      <c r="K10" s="18">
        <v>60</v>
      </c>
      <c r="L10" s="12" t="s">
        <v>13</v>
      </c>
      <c r="M10" s="12">
        <v>60</v>
      </c>
      <c r="N10" s="25">
        <f t="shared" si="4"/>
        <v>1</v>
      </c>
      <c r="O10" s="12">
        <v>1250</v>
      </c>
      <c r="P10" s="26">
        <f t="shared" si="5"/>
        <v>0.26</v>
      </c>
      <c r="Q10" s="10"/>
      <c r="R10" s="11">
        <v>4</v>
      </c>
      <c r="S10" s="17" t="str">
        <f t="shared" si="0"/>
        <v>menyusun rancangan, mengoreksi, memaraf dan/atau menandatangani naskah dinas</v>
      </c>
      <c r="T10" s="7" t="s">
        <v>15</v>
      </c>
      <c r="U10" s="3">
        <f t="shared" si="1"/>
        <v>325</v>
      </c>
      <c r="V10" s="24">
        <f t="shared" si="2"/>
        <v>1</v>
      </c>
      <c r="W10" s="3">
        <f t="shared" si="2"/>
        <v>1250</v>
      </c>
      <c r="X10" s="24">
        <f t="shared" si="2"/>
        <v>0.26</v>
      </c>
    </row>
    <row r="11" spans="2:32" ht="47" thickBot="1" x14ac:dyDescent="0.4">
      <c r="B11" s="11">
        <v>5</v>
      </c>
      <c r="C11" s="30" t="s">
        <v>23</v>
      </c>
      <c r="D11" s="31" t="s">
        <v>16</v>
      </c>
      <c r="E11" s="11" t="s">
        <v>12</v>
      </c>
      <c r="F11" s="11">
        <v>12</v>
      </c>
      <c r="G11" s="14" t="s">
        <v>8</v>
      </c>
      <c r="H11" s="18">
        <v>1</v>
      </c>
      <c r="I11" s="12" t="s">
        <v>9</v>
      </c>
      <c r="J11" s="12">
        <f t="shared" si="3"/>
        <v>12</v>
      </c>
      <c r="K11" s="18">
        <v>360</v>
      </c>
      <c r="L11" s="12" t="s">
        <v>13</v>
      </c>
      <c r="M11" s="12">
        <v>60</v>
      </c>
      <c r="N11" s="12">
        <f t="shared" si="4"/>
        <v>6</v>
      </c>
      <c r="O11" s="12">
        <v>1250</v>
      </c>
      <c r="P11" s="16">
        <f t="shared" si="5"/>
        <v>5.7599999999999998E-2</v>
      </c>
      <c r="Q11" s="10"/>
      <c r="R11" s="11">
        <v>5</v>
      </c>
      <c r="S11" s="17" t="str">
        <f t="shared" si="0"/>
        <v>mengikuti rapat sesuai dengan bidang tugasnya;</v>
      </c>
      <c r="T11" s="7" t="s">
        <v>16</v>
      </c>
      <c r="U11" s="3">
        <f t="shared" si="1"/>
        <v>12</v>
      </c>
      <c r="V11" s="3">
        <f t="shared" si="2"/>
        <v>6</v>
      </c>
      <c r="W11" s="3">
        <f t="shared" si="2"/>
        <v>1250</v>
      </c>
      <c r="X11" s="3">
        <f t="shared" si="2"/>
        <v>5.7599999999999998E-2</v>
      </c>
    </row>
    <row r="12" spans="2:32" ht="144" customHeight="1" thickBot="1" x14ac:dyDescent="0.4">
      <c r="B12" s="11">
        <v>6</v>
      </c>
      <c r="C12" s="32" t="s">
        <v>33</v>
      </c>
      <c r="D12" s="33" t="s">
        <v>34</v>
      </c>
      <c r="E12" s="13" t="s">
        <v>12</v>
      </c>
      <c r="F12" s="11">
        <v>12</v>
      </c>
      <c r="G12" s="14" t="s">
        <v>8</v>
      </c>
      <c r="H12" s="18">
        <v>1</v>
      </c>
      <c r="I12" s="12" t="s">
        <v>9</v>
      </c>
      <c r="J12" s="12">
        <f t="shared" si="3"/>
        <v>12</v>
      </c>
      <c r="K12" s="18">
        <v>600</v>
      </c>
      <c r="L12" s="12" t="s">
        <v>13</v>
      </c>
      <c r="M12" s="12">
        <v>60</v>
      </c>
      <c r="N12" s="12">
        <f t="shared" si="4"/>
        <v>10</v>
      </c>
      <c r="O12" s="20">
        <v>1250</v>
      </c>
      <c r="P12" s="12">
        <f t="shared" si="5"/>
        <v>9.6000000000000002E-2</v>
      </c>
      <c r="Q12" s="10"/>
      <c r="R12" s="11">
        <v>6</v>
      </c>
      <c r="S12" s="17" t="str">
        <f t="shared" si="0"/>
        <v>penyelenggaraan, penentuan rencana operasi dan komunikasi pemadaman, komunikasi penyelamatan dan evakuasi serta penyelenggaraan pusat komando (command center)</v>
      </c>
      <c r="T12" s="8" t="s">
        <v>16</v>
      </c>
      <c r="U12" s="3">
        <f t="shared" si="1"/>
        <v>12</v>
      </c>
      <c r="V12" s="3">
        <f t="shared" si="2"/>
        <v>10</v>
      </c>
      <c r="W12" s="3">
        <f t="shared" si="2"/>
        <v>1250</v>
      </c>
      <c r="X12" s="3">
        <f t="shared" si="2"/>
        <v>9.6000000000000002E-2</v>
      </c>
    </row>
    <row r="13" spans="2:32" ht="171" thickBot="1" x14ac:dyDescent="0.4">
      <c r="B13" s="11">
        <v>7</v>
      </c>
      <c r="C13" s="30" t="s">
        <v>35</v>
      </c>
      <c r="D13" s="31" t="s">
        <v>16</v>
      </c>
      <c r="E13" s="13" t="s">
        <v>12</v>
      </c>
      <c r="F13" s="13">
        <v>12</v>
      </c>
      <c r="G13" s="14" t="s">
        <v>8</v>
      </c>
      <c r="H13" s="15">
        <v>12</v>
      </c>
      <c r="I13" s="12" t="s">
        <v>9</v>
      </c>
      <c r="J13" s="12">
        <f t="shared" si="3"/>
        <v>144</v>
      </c>
      <c r="K13" s="15">
        <v>600</v>
      </c>
      <c r="L13" s="12" t="s">
        <v>13</v>
      </c>
      <c r="M13" s="12">
        <v>60</v>
      </c>
      <c r="N13" s="12">
        <f t="shared" si="4"/>
        <v>10</v>
      </c>
      <c r="O13" s="20">
        <v>1250</v>
      </c>
      <c r="P13" s="16">
        <f t="shared" si="5"/>
        <v>1.1519999999999999</v>
      </c>
      <c r="Q13" s="10"/>
      <c r="R13" s="11">
        <v>7</v>
      </c>
      <c r="S13" s="17" t="str">
        <f t="shared" si="0"/>
        <v>penyelenggaraan pemadaman dan pengendalian kebakaran dalam wilayah kabupaten, serta pemadaman dan pengendalian penanganan bahan berbahaya beracun kebakaran dalam wilayah Daerah;</v>
      </c>
      <c r="T13" s="8" t="s">
        <v>15</v>
      </c>
      <c r="U13" s="3">
        <f t="shared" si="1"/>
        <v>144</v>
      </c>
      <c r="V13" s="3">
        <f t="shared" si="2"/>
        <v>10</v>
      </c>
      <c r="W13" s="3">
        <f t="shared" si="2"/>
        <v>1250</v>
      </c>
      <c r="X13" s="3">
        <f t="shared" si="2"/>
        <v>1.1519999999999999</v>
      </c>
    </row>
    <row r="14" spans="2:32" ht="109" thickBot="1" x14ac:dyDescent="0.4">
      <c r="B14" s="11">
        <v>8</v>
      </c>
      <c r="C14" s="30" t="s">
        <v>36</v>
      </c>
      <c r="D14" s="31" t="s">
        <v>16</v>
      </c>
      <c r="E14" s="13" t="s">
        <v>12</v>
      </c>
      <c r="F14" s="13">
        <v>12</v>
      </c>
      <c r="G14" s="14" t="s">
        <v>8</v>
      </c>
      <c r="H14" s="18">
        <v>1</v>
      </c>
      <c r="I14" s="12" t="s">
        <v>9</v>
      </c>
      <c r="J14" s="12">
        <f t="shared" si="3"/>
        <v>12</v>
      </c>
      <c r="K14" s="18">
        <v>120</v>
      </c>
      <c r="L14" s="12" t="s">
        <v>13</v>
      </c>
      <c r="M14" s="12">
        <v>60</v>
      </c>
      <c r="N14" s="12">
        <f t="shared" si="4"/>
        <v>2</v>
      </c>
      <c r="O14" s="20">
        <v>1250</v>
      </c>
      <c r="P14" s="16">
        <f t="shared" si="5"/>
        <v>1.9199999999999998E-2</v>
      </c>
      <c r="Q14" s="10"/>
      <c r="R14" s="11">
        <v>8</v>
      </c>
      <c r="S14" s="17" t="str">
        <f t="shared" si="0"/>
        <v>penyelenggaraan penelitian dan pengujian penyebab kejadian kebakaran, dan penerbitan rekomendasi berdasarkan hasil investigasi</v>
      </c>
      <c r="T14" s="8" t="s">
        <v>18</v>
      </c>
      <c r="U14" s="3">
        <f t="shared" si="1"/>
        <v>12</v>
      </c>
      <c r="V14" s="3">
        <f t="shared" si="2"/>
        <v>2</v>
      </c>
      <c r="W14" s="3">
        <f t="shared" si="2"/>
        <v>1250</v>
      </c>
      <c r="X14" s="3">
        <f t="shared" si="2"/>
        <v>1.9199999999999998E-2</v>
      </c>
    </row>
    <row r="15" spans="2:32" ht="139.5" customHeight="1" thickBot="1" x14ac:dyDescent="0.4">
      <c r="B15" s="11">
        <v>9</v>
      </c>
      <c r="C15" s="32" t="s">
        <v>37</v>
      </c>
      <c r="D15" s="33" t="s">
        <v>16</v>
      </c>
      <c r="E15" s="13" t="s">
        <v>10</v>
      </c>
      <c r="F15" s="13">
        <v>1</v>
      </c>
      <c r="G15" s="14" t="s">
        <v>8</v>
      </c>
      <c r="H15" s="18">
        <v>2</v>
      </c>
      <c r="I15" s="12" t="s">
        <v>9</v>
      </c>
      <c r="J15" s="12">
        <f t="shared" si="3"/>
        <v>2</v>
      </c>
      <c r="K15" s="18">
        <v>120</v>
      </c>
      <c r="L15" s="12" t="s">
        <v>13</v>
      </c>
      <c r="M15" s="12">
        <v>60</v>
      </c>
      <c r="N15" s="12">
        <f t="shared" si="4"/>
        <v>2</v>
      </c>
      <c r="O15" s="20">
        <v>1250</v>
      </c>
      <c r="P15" s="16">
        <f t="shared" si="5"/>
        <v>3.2000000000000002E-3</v>
      </c>
      <c r="Q15" s="10"/>
      <c r="R15" s="11">
        <v>9</v>
      </c>
      <c r="S15" s="17" t="str">
        <f t="shared" si="0"/>
        <v>penyelenggaraan tim penyelamatan dan evakuasi, penyelenggaraan penyelamatan dan evakuasi korban dan terdampak kebakaran, serta pendataan dan verifikasi faktual warga negara yang menjadi korban dan terdampak kondisi membahayakan manusia dan/atau darurat non kebakaran</v>
      </c>
      <c r="T15" s="8" t="s">
        <v>16</v>
      </c>
      <c r="U15" s="3">
        <f t="shared" si="1"/>
        <v>2</v>
      </c>
      <c r="V15" s="3">
        <f t="shared" si="2"/>
        <v>2</v>
      </c>
      <c r="W15" s="3">
        <f t="shared" si="2"/>
        <v>1250</v>
      </c>
      <c r="X15" s="3">
        <f t="shared" si="2"/>
        <v>3.2000000000000002E-3</v>
      </c>
    </row>
    <row r="16" spans="2:32" ht="109" thickBot="1" x14ac:dyDescent="0.4">
      <c r="B16" s="11">
        <v>10</v>
      </c>
      <c r="C16" s="30" t="s">
        <v>38</v>
      </c>
      <c r="D16" s="31" t="s">
        <v>16</v>
      </c>
      <c r="E16" s="13" t="s">
        <v>12</v>
      </c>
      <c r="F16" s="13">
        <v>12</v>
      </c>
      <c r="G16" s="14" t="s">
        <v>8</v>
      </c>
      <c r="H16" s="18">
        <v>1</v>
      </c>
      <c r="I16" s="12" t="s">
        <v>9</v>
      </c>
      <c r="J16" s="12">
        <f t="shared" si="3"/>
        <v>12</v>
      </c>
      <c r="K16" s="18">
        <v>60</v>
      </c>
      <c r="L16" s="12" t="s">
        <v>13</v>
      </c>
      <c r="M16" s="12">
        <v>60</v>
      </c>
      <c r="N16" s="12">
        <f t="shared" si="4"/>
        <v>1</v>
      </c>
      <c r="O16" s="21">
        <v>1250</v>
      </c>
      <c r="P16" s="16">
        <f t="shared" si="5"/>
        <v>9.5999999999999992E-3</v>
      </c>
      <c r="Q16" s="10"/>
      <c r="R16" s="11">
        <v>10</v>
      </c>
      <c r="S16" s="17" t="str">
        <f t="shared" si="0"/>
        <v>perencanaan, identifikasi, standardisasi, verifikasi dan pengadaan sarana dan prasarana pemadam kebakaran dan penyelamatan;</v>
      </c>
      <c r="T16" s="9" t="s">
        <v>17</v>
      </c>
      <c r="U16" s="3">
        <f t="shared" si="1"/>
        <v>12</v>
      </c>
      <c r="V16" s="3">
        <f t="shared" si="2"/>
        <v>1</v>
      </c>
      <c r="W16" s="3">
        <f t="shared" si="2"/>
        <v>1250</v>
      </c>
      <c r="X16" s="3">
        <f t="shared" si="2"/>
        <v>9.5999999999999992E-3</v>
      </c>
    </row>
    <row r="17" spans="2:24" ht="124.5" thickBot="1" x14ac:dyDescent="0.4">
      <c r="B17" s="11">
        <v>11</v>
      </c>
      <c r="C17" s="32" t="s">
        <v>39</v>
      </c>
      <c r="D17" s="33" t="s">
        <v>16</v>
      </c>
      <c r="E17" s="13" t="s">
        <v>12</v>
      </c>
      <c r="F17" s="13">
        <v>12</v>
      </c>
      <c r="G17" s="14" t="s">
        <v>8</v>
      </c>
      <c r="H17" s="18">
        <v>1</v>
      </c>
      <c r="I17" s="12" t="s">
        <v>9</v>
      </c>
      <c r="J17" s="12">
        <f t="shared" ref="J17:J20" si="6">F17*H17</f>
        <v>12</v>
      </c>
      <c r="K17" s="18">
        <v>60</v>
      </c>
      <c r="L17" s="12" t="s">
        <v>13</v>
      </c>
      <c r="M17" s="12">
        <v>60</v>
      </c>
      <c r="N17" s="12">
        <f t="shared" ref="N17:N20" si="7">K17/M17</f>
        <v>1</v>
      </c>
      <c r="O17" s="21">
        <v>1250</v>
      </c>
      <c r="P17" s="16">
        <f t="shared" ref="P17:P20" si="8">J17*N17/O17</f>
        <v>9.5999999999999992E-3</v>
      </c>
      <c r="Q17" s="10"/>
      <c r="R17" s="11">
        <v>11</v>
      </c>
      <c r="S17" s="17" t="str">
        <f t="shared" ref="S17:S20" si="9">C17</f>
        <v>perencanaan, identifikasi, standardisasi, verifikasi, pemeliharaan dan perawatan sarana dan prasarana pemadam kebakaran dan penyelamatan</v>
      </c>
      <c r="T17" s="9" t="s">
        <v>17</v>
      </c>
      <c r="U17" s="3">
        <f t="shared" ref="U17:U20" si="10">J17</f>
        <v>12</v>
      </c>
      <c r="V17" s="3">
        <f t="shared" ref="V17:V20" si="11">N17</f>
        <v>1</v>
      </c>
      <c r="W17" s="3">
        <f t="shared" ref="W17:W20" si="12">O17</f>
        <v>1250</v>
      </c>
      <c r="X17" s="3">
        <f t="shared" ref="X17:X20" si="13">P17</f>
        <v>9.5999999999999992E-3</v>
      </c>
    </row>
    <row r="18" spans="2:24" ht="264" thickBot="1" x14ac:dyDescent="0.4">
      <c r="B18" s="11">
        <v>12</v>
      </c>
      <c r="C18" s="30" t="s">
        <v>40</v>
      </c>
      <c r="D18" s="31" t="s">
        <v>16</v>
      </c>
      <c r="E18" s="13" t="s">
        <v>12</v>
      </c>
      <c r="F18" s="13">
        <v>12</v>
      </c>
      <c r="G18" s="14" t="s">
        <v>8</v>
      </c>
      <c r="H18" s="18">
        <v>1</v>
      </c>
      <c r="I18" s="12" t="s">
        <v>9</v>
      </c>
      <c r="J18" s="12">
        <f t="shared" si="6"/>
        <v>12</v>
      </c>
      <c r="K18" s="18">
        <v>60</v>
      </c>
      <c r="L18" s="12" t="s">
        <v>13</v>
      </c>
      <c r="M18" s="12">
        <v>60</v>
      </c>
      <c r="N18" s="12">
        <f t="shared" si="7"/>
        <v>1</v>
      </c>
      <c r="O18" s="21">
        <v>1250</v>
      </c>
      <c r="P18" s="16">
        <f t="shared" si="8"/>
        <v>9.5999999999999992E-3</v>
      </c>
      <c r="Q18" s="10"/>
      <c r="R18" s="11">
        <v>12</v>
      </c>
      <c r="S18" s="17" t="str">
        <f t="shared" si="9"/>
        <v>pelaksanaan pembangunan dan pengembangan sistem informasi kebakaran dan penyelamatan, penyelenggaraan sistem informasi dan pelaporan kebakaran secara terintegrasi antara pusat, provinsi, dan kabupaten, serta pengolahan dan penyajian data kebakaran dan penyelamatan secara akurat dan dapat dipertanggungjawabkan;</v>
      </c>
      <c r="T18" s="9" t="s">
        <v>17</v>
      </c>
      <c r="U18" s="3">
        <f t="shared" si="10"/>
        <v>12</v>
      </c>
      <c r="V18" s="3">
        <f t="shared" si="11"/>
        <v>1</v>
      </c>
      <c r="W18" s="3">
        <f t="shared" si="12"/>
        <v>1250</v>
      </c>
      <c r="X18" s="3">
        <f t="shared" si="13"/>
        <v>9.5999999999999992E-3</v>
      </c>
    </row>
    <row r="19" spans="2:24" ht="109" thickBot="1" x14ac:dyDescent="0.4">
      <c r="B19" s="11">
        <v>13</v>
      </c>
      <c r="C19" s="30" t="s">
        <v>24</v>
      </c>
      <c r="D19" s="31" t="s">
        <v>16</v>
      </c>
      <c r="E19" s="13" t="s">
        <v>12</v>
      </c>
      <c r="F19" s="13">
        <v>12</v>
      </c>
      <c r="G19" s="14" t="s">
        <v>8</v>
      </c>
      <c r="H19" s="18">
        <v>1</v>
      </c>
      <c r="I19" s="12" t="s">
        <v>9</v>
      </c>
      <c r="J19" s="12">
        <f t="shared" si="6"/>
        <v>12</v>
      </c>
      <c r="K19" s="18">
        <v>60</v>
      </c>
      <c r="L19" s="12" t="s">
        <v>13</v>
      </c>
      <c r="M19" s="12">
        <v>60</v>
      </c>
      <c r="N19" s="12">
        <f t="shared" si="7"/>
        <v>1</v>
      </c>
      <c r="O19" s="21">
        <v>1250</v>
      </c>
      <c r="P19" s="16">
        <f t="shared" si="8"/>
        <v>9.5999999999999992E-3</v>
      </c>
      <c r="Q19" s="10"/>
      <c r="R19" s="11">
        <v>13</v>
      </c>
      <c r="S19" s="17" t="str">
        <f t="shared" si="9"/>
        <v>melakukan koordinasi dan konsultasi dengan Lembaga pemerintah atau nonpemerintah, dalam rangka pelaksanaan tugas dan fungsi;</v>
      </c>
      <c r="T19" s="9" t="s">
        <v>17</v>
      </c>
      <c r="U19" s="3">
        <f t="shared" si="10"/>
        <v>12</v>
      </c>
      <c r="V19" s="3">
        <f t="shared" si="11"/>
        <v>1</v>
      </c>
      <c r="W19" s="3">
        <f t="shared" si="12"/>
        <v>1250</v>
      </c>
      <c r="X19" s="3">
        <f t="shared" si="13"/>
        <v>9.5999999999999992E-3</v>
      </c>
    </row>
    <row r="20" spans="2:24" ht="78" thickBot="1" x14ac:dyDescent="0.4">
      <c r="B20" s="11">
        <v>14</v>
      </c>
      <c r="C20" s="32" t="s">
        <v>20</v>
      </c>
      <c r="D20" s="33" t="s">
        <v>16</v>
      </c>
      <c r="E20" s="13" t="s">
        <v>12</v>
      </c>
      <c r="F20" s="13">
        <v>12</v>
      </c>
      <c r="G20" s="14" t="s">
        <v>8</v>
      </c>
      <c r="H20" s="18">
        <v>1</v>
      </c>
      <c r="I20" s="12" t="s">
        <v>9</v>
      </c>
      <c r="J20" s="12">
        <f t="shared" si="6"/>
        <v>12</v>
      </c>
      <c r="K20" s="18">
        <v>60</v>
      </c>
      <c r="L20" s="12" t="s">
        <v>13</v>
      </c>
      <c r="M20" s="12">
        <v>60</v>
      </c>
      <c r="N20" s="12">
        <f t="shared" si="7"/>
        <v>1</v>
      </c>
      <c r="O20" s="21">
        <v>1250</v>
      </c>
      <c r="P20" s="16">
        <f t="shared" si="8"/>
        <v>9.5999999999999992E-3</v>
      </c>
      <c r="Q20" s="10"/>
      <c r="R20" s="11">
        <v>14</v>
      </c>
      <c r="S20" s="17" t="str">
        <f t="shared" si="9"/>
        <v>menilai kinerja pegawai Aparatur Sipil Negara sesuai dengan ketentuan peraturan perundang-undangan</v>
      </c>
      <c r="T20" s="9" t="s">
        <v>17</v>
      </c>
      <c r="U20" s="3">
        <f t="shared" si="10"/>
        <v>12</v>
      </c>
      <c r="V20" s="3">
        <f t="shared" si="11"/>
        <v>1</v>
      </c>
      <c r="W20" s="3">
        <f t="shared" si="12"/>
        <v>1250</v>
      </c>
      <c r="X20" s="3">
        <f t="shared" si="13"/>
        <v>9.5999999999999992E-3</v>
      </c>
    </row>
    <row r="21" spans="2:24" ht="155.5" thickBot="1" x14ac:dyDescent="0.4">
      <c r="B21" s="11">
        <v>15</v>
      </c>
      <c r="C21" s="32" t="s">
        <v>41</v>
      </c>
      <c r="D21" s="33" t="s">
        <v>17</v>
      </c>
      <c r="E21" s="13" t="s">
        <v>12</v>
      </c>
      <c r="F21" s="13">
        <v>12</v>
      </c>
      <c r="G21" s="14" t="s">
        <v>8</v>
      </c>
      <c r="H21" s="18">
        <v>1</v>
      </c>
      <c r="I21" s="12" t="s">
        <v>9</v>
      </c>
      <c r="J21" s="12">
        <f t="shared" si="3"/>
        <v>12</v>
      </c>
      <c r="K21" s="18">
        <v>60</v>
      </c>
      <c r="L21" s="12" t="s">
        <v>13</v>
      </c>
      <c r="M21" s="12">
        <v>60</v>
      </c>
      <c r="N21" s="12">
        <f t="shared" si="4"/>
        <v>1</v>
      </c>
      <c r="O21" s="20">
        <v>1250</v>
      </c>
      <c r="P21" s="16">
        <f t="shared" si="5"/>
        <v>9.5999999999999992E-3</v>
      </c>
      <c r="Q21" s="10"/>
      <c r="R21" s="11">
        <v>15</v>
      </c>
      <c r="S21" s="17" t="str">
        <f t="shared" si="0"/>
        <v>menyusun laporan hasil pelaksanaan tugas Bidang Pemadaman, Penyelamatan dan Sarana Prasarana dan memberikan saran pertimbangan kepada atasan sebagai bahan perumusan kebijakan;dan</v>
      </c>
      <c r="T21" s="8" t="s">
        <v>17</v>
      </c>
      <c r="U21" s="3">
        <f t="shared" si="1"/>
        <v>12</v>
      </c>
      <c r="V21" s="3">
        <f t="shared" si="2"/>
        <v>1</v>
      </c>
      <c r="W21" s="3">
        <f t="shared" si="2"/>
        <v>1250</v>
      </c>
      <c r="X21" s="3">
        <f t="shared" si="2"/>
        <v>9.5999999999999992E-3</v>
      </c>
    </row>
    <row r="22" spans="2:24" ht="138" customHeight="1" thickBot="1" x14ac:dyDescent="0.4">
      <c r="B22" s="11">
        <v>16</v>
      </c>
      <c r="C22" s="30" t="s">
        <v>31</v>
      </c>
      <c r="D22" s="31" t="s">
        <v>17</v>
      </c>
      <c r="E22" s="13"/>
      <c r="F22" s="13"/>
      <c r="G22" s="14"/>
      <c r="H22" s="15"/>
      <c r="I22" s="12"/>
      <c r="J22" s="12"/>
      <c r="K22" s="15"/>
      <c r="L22" s="12" t="s">
        <v>13</v>
      </c>
      <c r="M22" s="12"/>
      <c r="N22" s="12"/>
      <c r="O22" s="13"/>
      <c r="P22" s="16"/>
      <c r="Q22" s="10"/>
      <c r="R22" s="11">
        <v>16</v>
      </c>
      <c r="S22" s="17" t="str">
        <f t="shared" si="0"/>
        <v>melakukan tugas kedinasan lain yang diperintahkan oleh atasan baik lisan maupun tertulis sesuai bidang tugasnya untuk mendukung kelancaran pelaksanaan tugas</v>
      </c>
      <c r="T22" s="9" t="s">
        <v>16</v>
      </c>
      <c r="U22" s="23"/>
      <c r="V22" s="23"/>
      <c r="W22" s="23"/>
      <c r="X22" s="23"/>
    </row>
    <row r="24" spans="2:24" x14ac:dyDescent="0.35">
      <c r="X24" s="28">
        <f>SUM(X7:X23)</f>
        <v>1.6904000000000003</v>
      </c>
    </row>
  </sheetData>
  <mergeCells count="2">
    <mergeCell ref="B3:P3"/>
    <mergeCell ref="R3:X3"/>
  </mergeCells>
  <pageMargins left="0.7" right="0.7" top="0.75" bottom="0.75" header="0.3" footer="0.3"/>
  <pageSetup paperSize="9" orientation="portrait"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SEK.PEM.MASY &amp; DUNIA USAHA</vt:lpstr>
      <vt:lpstr>bidang pemadaman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MyBook PRO K3</cp:lastModifiedBy>
  <cp:lastPrinted>2017-09-18T02:02:47Z</cp:lastPrinted>
  <dcterms:created xsi:type="dcterms:W3CDTF">2017-09-13T02:21:13Z</dcterms:created>
  <dcterms:modified xsi:type="dcterms:W3CDTF">2024-09-09T15:39:19Z</dcterms:modified>
</cp:coreProperties>
</file>